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Bří Venclíků - stavba\"/>
    </mc:Choice>
  </mc:AlternateContent>
  <bookViews>
    <workbookView xWindow="1395" yWindow="0" windowWidth="21645" windowHeight="9015"/>
  </bookViews>
  <sheets>
    <sheet name="VV-ESI dílny" sheetId="1" r:id="rId1"/>
  </sheets>
  <definedNames>
    <definedName name="_xlnm.Print_Area" localSheetId="0">'VV-ESI dílny'!$A$1:$K$64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J39" i="1"/>
  <c r="K25" i="1"/>
  <c r="J25" i="1"/>
  <c r="K31" i="1" l="1"/>
  <c r="J31" i="1"/>
  <c r="K24" i="1"/>
  <c r="J24" i="1"/>
  <c r="K6" i="1"/>
  <c r="J6" i="1"/>
  <c r="K40" i="1" l="1"/>
  <c r="J40" i="1"/>
  <c r="K38" i="1"/>
  <c r="J38" i="1"/>
  <c r="J23" i="1" l="1"/>
  <c r="K23" i="1"/>
  <c r="K32" i="1" l="1"/>
  <c r="J32" i="1"/>
  <c r="K22" i="1" l="1"/>
  <c r="J22" i="1"/>
  <c r="K51" i="1" l="1"/>
  <c r="J51" i="1"/>
  <c r="K50" i="1"/>
  <c r="J50" i="1"/>
  <c r="K49" i="1"/>
  <c r="J49" i="1"/>
  <c r="K46" i="1"/>
  <c r="J46" i="1"/>
  <c r="K45" i="1"/>
  <c r="J45" i="1"/>
  <c r="K44" i="1"/>
  <c r="J44" i="1"/>
  <c r="K43" i="1"/>
  <c r="J43" i="1"/>
  <c r="K35" i="1"/>
  <c r="J35" i="1"/>
  <c r="K34" i="1"/>
  <c r="J34" i="1"/>
  <c r="K33" i="1"/>
  <c r="J33" i="1"/>
  <c r="K30" i="1"/>
  <c r="J30" i="1"/>
  <c r="K27" i="1"/>
  <c r="J27" i="1"/>
  <c r="K26" i="1"/>
  <c r="J26" i="1"/>
  <c r="K19" i="1"/>
  <c r="J19" i="1"/>
  <c r="K18" i="1"/>
  <c r="J18" i="1"/>
  <c r="K17" i="1"/>
  <c r="J17" i="1"/>
  <c r="K16" i="1"/>
  <c r="J16" i="1"/>
  <c r="K15" i="1"/>
  <c r="J15" i="1"/>
  <c r="K63" i="1" l="1"/>
  <c r="K64" i="1" s="1"/>
</calcChain>
</file>

<file path=xl/sharedStrings.xml><?xml version="1.0" encoding="utf-8"?>
<sst xmlns="http://schemas.openxmlformats.org/spreadsheetml/2006/main" count="118" uniqueCount="90">
  <si>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</si>
  <si>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</si>
  <si>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</si>
  <si>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</si>
  <si>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</si>
  <si>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</si>
  <si>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</si>
  <si>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</si>
  <si>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</si>
  <si>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</si>
  <si>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</si>
  <si>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</si>
  <si>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</si>
  <si>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</si>
  <si>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</si>
  <si>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</si>
  <si>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</si>
  <si>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</si>
  <si>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4.4</t>
  </si>
  <si>
    <t>KABELOVÉ TRASY</t>
  </si>
  <si>
    <t>5.1</t>
  </si>
  <si>
    <t>5.2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</si>
  <si>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</si>
  <si>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</si>
  <si>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</si>
  <si>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</si>
  <si>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</si>
  <si>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</si>
  <si>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</si>
  <si>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</si>
  <si>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</si>
  <si>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</si>
  <si>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</si>
  <si>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</si>
  <si>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</si>
  <si>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</si>
  <si>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</si>
  <si>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</si>
  <si>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</si>
  <si>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</si>
  <si>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</si>
  <si>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</si>
  <si>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</si>
  <si>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</si>
  <si>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</si>
  <si>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3.3</t>
  </si>
  <si>
    <t>Identifikace kabelových tras</t>
  </si>
  <si>
    <t>Vodič CYA 4 zž</t>
  </si>
  <si>
    <t>Ukončení veškeré kabeláže</t>
  </si>
  <si>
    <t>Označení kabelů popisovými štítky</t>
  </si>
  <si>
    <t>cena za MJ</t>
  </si>
  <si>
    <t>Kabel CYKY 5x1,5</t>
  </si>
  <si>
    <t>2.4</t>
  </si>
  <si>
    <t>2.5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</si>
  <si>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</si>
  <si>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</si>
  <si>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</si>
  <si>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</si>
  <si>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</si>
  <si>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■  jednofázové vývody: 16A/0,03A - 15x, 10A - 5x, 6A - 1x</t>
  </si>
  <si>
    <t>4.5</t>
  </si>
  <si>
    <t>Vícerámečky pro přístroje (zásuvky) – dle použitých typů přístrojů a řešení interiéru, kordinovat se slaboproudem</t>
  </si>
  <si>
    <t>3.4</t>
  </si>
  <si>
    <t>Jednopólový vypínač, IP44, kompletní</t>
  </si>
  <si>
    <t>Parapetní kanál, IP40, vč. víka, příslušenství a nosného materiálu, kompetní dodávka</t>
  </si>
  <si>
    <t>Mřížový žlab 60/50, vč. příslušenství a nosného materiálu, kompetní dodávka</t>
  </si>
  <si>
    <t>SVÍTIDLA</t>
  </si>
  <si>
    <t>LED svítidlo, světelný tok ze svítidla 9500lm, příkon svítidla 64W, náhradní teplota chromatičnosti 4000K, index podání barev Ra&gt;80, IP65, s elektronickým předřadníkem</t>
  </si>
  <si>
    <t>7.1</t>
  </si>
  <si>
    <t>7.2</t>
  </si>
  <si>
    <t>7.3</t>
  </si>
  <si>
    <t>3.5</t>
  </si>
  <si>
    <t>Zásuvka 230V/16A, zapuštěná/integrovaná do stolu, IP44, kompletní</t>
  </si>
  <si>
    <t>●  nástěnný rozvaděč, IP65, 3-řadá, 48 mod.</t>
  </si>
  <si>
    <t>●  přístrojová náplň:</t>
  </si>
  <si>
    <t>■  hlavní vypínač: 3x32A - 2x</t>
  </si>
  <si>
    <t>■  ochrana proti přepětí: T1+T2 - 1x</t>
  </si>
  <si>
    <t>●  kompletní dodávka rozvaděče, včetně pomocného materiálu pro montáž a propojení</t>
  </si>
  <si>
    <t>Nový podružný rozvaděč učebny</t>
  </si>
  <si>
    <t>Kanál podlahový univerzální, 150x38, kompletní</t>
  </si>
  <si>
    <t>Vyrážecí tlačítko pro nouzové vypnutí laboratoče (CentralSTOP), červené, kompletní</t>
  </si>
  <si>
    <t>Hlavní vypínač učebny, s klíčkem, kompletní</t>
  </si>
  <si>
    <t>Podlahová krabice, protahovací, kompletní</t>
  </si>
  <si>
    <t>3.6</t>
  </si>
  <si>
    <t>5.3</t>
  </si>
  <si>
    <r>
      <t>Nástěnné nouzové svítidlo, P=7W, IP54</t>
    </r>
    <r>
      <rPr>
        <sz val="11"/>
        <color theme="1"/>
        <rFont val="Symbol"/>
        <family val="1"/>
        <charset val="2"/>
      </rPr>
      <t/>
    </r>
  </si>
  <si>
    <r>
      <t xml:space="preserve">Kabelová příchytka pro svazek </t>
    </r>
    <r>
      <rPr>
        <sz val="11"/>
        <color theme="1"/>
        <rFont val="Symbol"/>
        <family val="1"/>
        <charset val="2"/>
      </rPr>
      <t>Ć</t>
    </r>
    <r>
      <rPr>
        <sz val="11"/>
        <color theme="1"/>
        <rFont val="Calibri"/>
        <family val="2"/>
        <charset val="238"/>
        <scheme val="minor"/>
      </rPr>
      <t xml:space="preserve"> 8÷30 mm, kompetní dodávka</t>
    </r>
  </si>
  <si>
    <t>LED svítidlo, zapuštěné, světelný tok ze svítidla 2500lm, příkon svítidla 30W, náhradní
teplota chromatičnosti 4500K, index podání barev Ra&gt;80, IP44, s elektronickým
předřadníkem</t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</si>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</sst>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Symbol"/>
      <family val="1"/>
      <charset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3" fillId="0" borderId="0" xfId="0" applyFont="1" applyBorder="1" applyAlignment="1">
      <alignment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/>
    <xf numFmtId="0" fontId="3" fillId="0" borderId="8" xfId="0" applyFont="1" applyFill="1" applyBorder="1" applyAlignment="1">
      <alignment horizontal="center" vertical="top" wrapText="1"/>
    </xf>
    <xf numFmtId="164" fontId="4" fillId="3" borderId="17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1" fontId="3" fillId="0" borderId="0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/>
    </xf>
    <xf numFmtId="0" fontId="3" fillId="0" borderId="0" xfId="0" applyFont="1" applyFill="1" applyBorder="1" applyAlignment="1">
      <alignment horizontal="left" vertical="center" indent="3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0" fontId="6" fillId="2" borderId="9" xfId="0" applyFont="1" applyFill="1" applyBorder="1" applyAlignment="1" applyProtection="1">
      <alignment horizontal="left" vertical="center" wrapText="1" indent="1"/>
      <protection locked="0"/>
    </xf>
    <xf numFmtId="0" fontId="6" fillId="2" borderId="9" xfId="0" applyFont="1" applyFill="1" applyBorder="1" applyAlignment="1" applyProtection="1">
      <alignment vertical="center" wrapText="1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3" fillId="2" borderId="10" xfId="0" applyFont="1" applyFill="1" applyBorder="1" applyAlignment="1" applyProtection="1">
      <alignment vertical="center" wrapText="1"/>
      <protection locked="0"/>
    </xf>
    <xf numFmtId="0" fontId="3" fillId="2" borderId="16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top"/>
    </xf>
    <xf numFmtId="49" fontId="3" fillId="0" borderId="11" xfId="0" applyNumberFormat="1" applyFont="1" applyFill="1" applyBorder="1" applyAlignment="1">
      <alignment horizontal="left" wrapText="1" indent="1"/>
    </xf>
    <xf numFmtId="0" fontId="3" fillId="0" borderId="12" xfId="0" applyFont="1" applyFill="1" applyBorder="1" applyAlignment="1" applyProtection="1">
      <alignment horizontal="left" wrapText="1" indent="1"/>
      <protection locked="0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right" vertical="center" indent="1"/>
    </xf>
    <xf numFmtId="0" fontId="7" fillId="0" borderId="4" xfId="0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horizontal="right" vertical="center" indent="1"/>
    </xf>
    <xf numFmtId="166" fontId="3" fillId="0" borderId="11" xfId="0" applyNumberFormat="1" applyFont="1" applyFill="1" applyBorder="1" applyAlignment="1">
      <alignment horizontal="right" vertical="top" indent="1"/>
    </xf>
    <xf numFmtId="166" fontId="3" fillId="0" borderId="19" xfId="0" applyNumberFormat="1" applyFont="1" applyFill="1" applyBorder="1" applyAlignment="1">
      <alignment horizontal="right" vertical="top" indent="1"/>
    </xf>
    <xf numFmtId="166" fontId="3" fillId="0" borderId="20" xfId="0" applyNumberFormat="1" applyFont="1" applyFill="1" applyBorder="1" applyAlignment="1">
      <alignment horizontal="right" vertical="center" indent="1"/>
    </xf>
    <xf numFmtId="166" fontId="3" fillId="0" borderId="19" xfId="0" applyNumberFormat="1" applyFont="1" applyFill="1" applyBorder="1" applyAlignment="1">
      <alignment horizontal="right" vertical="center" indent="1"/>
    </xf>
    <xf numFmtId="0" fontId="8" fillId="0" borderId="0" xfId="0" applyFont="1"/>
    <xf numFmtId="0" fontId="7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 applyProtection="1">
      <alignment horizontal="left" vertical="center" wrapText="1" indent="2"/>
      <protection locked="0"/>
    </xf>
    <xf numFmtId="0" fontId="7" fillId="0" borderId="0" xfId="0" applyFont="1" applyFill="1" applyBorder="1" applyAlignment="1">
      <alignment horizontal="center"/>
    </xf>
    <xf numFmtId="166" fontId="4" fillId="0" borderId="41" xfId="0" applyNumberFormat="1" applyFont="1" applyFill="1" applyBorder="1" applyAlignment="1">
      <alignment horizontal="right" vertical="top" indent="1"/>
    </xf>
    <xf numFmtId="166" fontId="4" fillId="0" borderId="42" xfId="0" applyNumberFormat="1" applyFont="1" applyFill="1" applyBorder="1" applyAlignment="1">
      <alignment horizontal="right" vertical="top" indent="1"/>
    </xf>
    <xf numFmtId="166" fontId="4" fillId="0" borderId="43" xfId="0" applyNumberFormat="1" applyFont="1" applyFill="1" applyBorder="1" applyAlignment="1">
      <alignment horizontal="right" vertical="center" indent="1"/>
    </xf>
    <xf numFmtId="166" fontId="4" fillId="0" borderId="42" xfId="0" applyNumberFormat="1" applyFont="1" applyFill="1" applyBorder="1" applyAlignment="1">
      <alignment horizontal="right" vertical="center" indent="1"/>
    </xf>
    <xf numFmtId="166" fontId="4" fillId="0" borderId="35" xfId="0" applyNumberFormat="1" applyFont="1" applyFill="1" applyBorder="1" applyAlignment="1">
      <alignment horizontal="right" vertical="top" indent="1"/>
    </xf>
    <xf numFmtId="166" fontId="4" fillId="0" borderId="36" xfId="0" applyNumberFormat="1" applyFont="1" applyFill="1" applyBorder="1" applyAlignment="1">
      <alignment horizontal="right" vertical="top" indent="1"/>
    </xf>
    <xf numFmtId="166" fontId="4" fillId="0" borderId="37" xfId="0" applyNumberFormat="1" applyFont="1" applyFill="1" applyBorder="1" applyAlignment="1">
      <alignment horizontal="right" vertical="center" indent="1"/>
    </xf>
    <xf numFmtId="166" fontId="4" fillId="0" borderId="36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 applyProtection="1">
      <alignment horizontal="left" vertical="center" wrapText="1" indent="4"/>
      <protection locked="0"/>
    </xf>
    <xf numFmtId="0" fontId="7" fillId="0" borderId="26" xfId="0" applyFont="1" applyFill="1" applyBorder="1" applyAlignment="1">
      <alignment horizontal="left" wrapText="1" indent="1"/>
    </xf>
    <xf numFmtId="0" fontId="4" fillId="0" borderId="27" xfId="0" applyFont="1" applyFill="1" applyBorder="1" applyAlignment="1" applyProtection="1">
      <alignment horizontal="left" vertical="center" wrapText="1" indent="2"/>
      <protection locked="0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right" vertical="center" indent="1"/>
    </xf>
    <xf numFmtId="166" fontId="4" fillId="0" borderId="14" xfId="0" applyNumberFormat="1" applyFont="1" applyFill="1" applyBorder="1" applyAlignment="1">
      <alignment horizontal="right" vertical="top" indent="1"/>
    </xf>
    <xf numFmtId="166" fontId="4" fillId="0" borderId="21" xfId="0" applyNumberFormat="1" applyFont="1" applyFill="1" applyBorder="1" applyAlignment="1">
      <alignment horizontal="right" vertical="top" indent="1"/>
    </xf>
    <xf numFmtId="166" fontId="4" fillId="0" borderId="22" xfId="0" applyNumberFormat="1" applyFont="1" applyFill="1" applyBorder="1" applyAlignment="1">
      <alignment horizontal="right" vertical="center" indent="1"/>
    </xf>
    <xf numFmtId="166" fontId="4" fillId="0" borderId="21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166" fontId="4" fillId="0" borderId="23" xfId="0" applyNumberFormat="1" applyFont="1" applyFill="1" applyBorder="1" applyAlignment="1">
      <alignment horizontal="right" vertical="top" indent="1"/>
    </xf>
    <xf numFmtId="166" fontId="4" fillId="0" borderId="24" xfId="0" applyNumberFormat="1" applyFont="1" applyFill="1" applyBorder="1" applyAlignment="1">
      <alignment horizontal="right" vertical="top" indent="1"/>
    </xf>
    <xf numFmtId="166" fontId="4" fillId="0" borderId="24" xfId="0" applyNumberFormat="1" applyFont="1" applyFill="1" applyBorder="1" applyAlignment="1">
      <alignment horizontal="right" vertical="center" indent="1"/>
    </xf>
    <xf numFmtId="166" fontId="4" fillId="0" borderId="25" xfId="0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left" vertical="top" wrapText="1" indent="1"/>
    </xf>
    <xf numFmtId="0" fontId="3" fillId="0" borderId="12" xfId="0" applyFont="1" applyFill="1" applyBorder="1" applyAlignment="1">
      <alignment horizontal="left" vertical="center" wrapText="1" indent="1"/>
    </xf>
    <xf numFmtId="0" fontId="3" fillId="0" borderId="12" xfId="0" applyFont="1" applyFill="1" applyBorder="1" applyAlignment="1">
      <alignment horizontal="center" vertical="top"/>
    </xf>
    <xf numFmtId="3" fontId="3" fillId="0" borderId="19" xfId="0" applyNumberFormat="1" applyFont="1" applyFill="1" applyBorder="1" applyAlignment="1">
      <alignment horizontal="right" vertical="top" indent="1"/>
    </xf>
    <xf numFmtId="3" fontId="3" fillId="0" borderId="4" xfId="0" applyNumberFormat="1" applyFont="1" applyFill="1" applyBorder="1" applyAlignment="1">
      <alignment horizontal="right" vertical="top" indent="1"/>
    </xf>
    <xf numFmtId="3" fontId="3" fillId="0" borderId="0" xfId="0" applyNumberFormat="1" applyFont="1" applyFill="1" applyBorder="1" applyAlignment="1">
      <alignment horizontal="right" vertical="top" indent="1"/>
    </xf>
    <xf numFmtId="0" fontId="9" fillId="0" borderId="0" xfId="0" applyFont="1"/>
    <xf numFmtId="49" fontId="3" fillId="0" borderId="14" xfId="0" applyNumberFormat="1" applyFont="1" applyFill="1" applyBorder="1" applyAlignment="1">
      <alignment horizontal="left" vertical="top" wrapText="1" indent="1"/>
    </xf>
    <xf numFmtId="0" fontId="3" fillId="0" borderId="15" xfId="0" applyFont="1" applyFill="1" applyBorder="1" applyAlignment="1">
      <alignment horizontal="left" vertical="center" wrapText="1" indent="1"/>
    </xf>
    <xf numFmtId="0" fontId="3" fillId="0" borderId="15" xfId="0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right" vertical="top" indent="1"/>
    </xf>
    <xf numFmtId="166" fontId="3" fillId="0" borderId="20" xfId="0" applyNumberFormat="1" applyFont="1" applyFill="1" applyBorder="1" applyAlignment="1">
      <alignment horizontal="right" vertical="top" indent="1"/>
    </xf>
    <xf numFmtId="166" fontId="4" fillId="0" borderId="29" xfId="0" applyNumberFormat="1" applyFont="1" applyFill="1" applyBorder="1" applyAlignment="1">
      <alignment horizontal="right" vertical="top" indent="1"/>
    </xf>
    <xf numFmtId="166" fontId="4" fillId="0" borderId="30" xfId="0" applyNumberFormat="1" applyFont="1" applyFill="1" applyBorder="1" applyAlignment="1">
      <alignment horizontal="right" vertical="top" indent="1"/>
    </xf>
    <xf numFmtId="166" fontId="4" fillId="0" borderId="30" xfId="0" applyNumberFormat="1" applyFont="1" applyFill="1" applyBorder="1" applyAlignment="1">
      <alignment horizontal="right" vertical="center" indent="1"/>
    </xf>
    <xf numFmtId="166" fontId="4" fillId="0" borderId="31" xfId="0" applyNumberFormat="1" applyFont="1" applyFill="1" applyBorder="1" applyAlignment="1">
      <alignment horizontal="right" vertical="center" indent="1"/>
    </xf>
    <xf numFmtId="0" fontId="10" fillId="0" borderId="0" xfId="0" applyFont="1"/>
    <xf numFmtId="49" fontId="3" fillId="0" borderId="44" xfId="0" applyNumberFormat="1" applyFont="1" applyFill="1" applyBorder="1" applyAlignment="1">
      <alignment horizontal="left" vertical="top" wrapText="1" indent="1"/>
    </xf>
    <xf numFmtId="0" fontId="3" fillId="0" borderId="45" xfId="0" applyFont="1" applyFill="1" applyBorder="1" applyAlignment="1">
      <alignment horizontal="left" vertical="center" wrapText="1" indent="1"/>
    </xf>
    <xf numFmtId="0" fontId="3" fillId="0" borderId="45" xfId="0" applyFont="1" applyFill="1" applyBorder="1" applyAlignment="1">
      <alignment horizontal="center" vertical="top"/>
    </xf>
    <xf numFmtId="3" fontId="3" fillId="0" borderId="46" xfId="0" applyNumberFormat="1" applyFont="1" applyFill="1" applyBorder="1" applyAlignment="1">
      <alignment horizontal="right" vertical="top" indent="1"/>
    </xf>
    <xf numFmtId="166" fontId="3" fillId="0" borderId="38" xfId="0" applyNumberFormat="1" applyFont="1" applyFill="1" applyBorder="1" applyAlignment="1">
      <alignment horizontal="right" vertical="top" indent="1"/>
    </xf>
    <xf numFmtId="166" fontId="3" fillId="0" borderId="39" xfId="0" applyNumberFormat="1" applyFont="1" applyFill="1" applyBorder="1" applyAlignment="1">
      <alignment horizontal="right" vertical="top" indent="1"/>
    </xf>
    <xf numFmtId="166" fontId="3" fillId="0" borderId="1" xfId="0" applyNumberFormat="1" applyFont="1" applyFill="1" applyBorder="1" applyAlignment="1">
      <alignment horizontal="right" vertical="top" indent="1"/>
    </xf>
    <xf numFmtId="49" fontId="3" fillId="0" borderId="40" xfId="0" applyNumberFormat="1" applyFont="1" applyFill="1" applyBorder="1" applyAlignment="1">
      <alignment horizontal="left" vertical="top" wrapText="1" indent="1"/>
    </xf>
    <xf numFmtId="166" fontId="3" fillId="0" borderId="28" xfId="0" applyNumberFormat="1" applyFont="1" applyFill="1" applyBorder="1" applyAlignment="1">
      <alignment horizontal="right" vertical="top" indent="1"/>
    </xf>
    <xf numFmtId="0" fontId="3" fillId="0" borderId="19" xfId="0" applyFont="1" applyFill="1" applyBorder="1" applyAlignment="1">
      <alignment horizontal="right" vertical="top" indent="1"/>
    </xf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3" fontId="3" fillId="0" borderId="18" xfId="0" applyNumberFormat="1" applyFont="1" applyFill="1" applyBorder="1" applyAlignment="1">
      <alignment horizontal="right" vertical="top" indent="1"/>
    </xf>
    <xf numFmtId="0" fontId="3" fillId="0" borderId="12" xfId="0" applyFont="1" applyFill="1" applyBorder="1" applyAlignment="1">
      <alignment horizontal="left" vertical="center" indent="1"/>
    </xf>
    <xf numFmtId="49" fontId="3" fillId="0" borderId="5" xfId="0" applyNumberFormat="1" applyFont="1" applyFill="1" applyBorder="1" applyAlignment="1">
      <alignment horizontal="left" vertical="top" wrapText="1" indent="1"/>
    </xf>
    <xf numFmtId="0" fontId="3" fillId="0" borderId="6" xfId="0" applyFont="1" applyFill="1" applyBorder="1" applyAlignment="1">
      <alignment horizontal="left" vertical="center" indent="1"/>
    </xf>
    <xf numFmtId="0" fontId="3" fillId="0" borderId="32" xfId="0" applyFont="1" applyFill="1" applyBorder="1" applyAlignment="1">
      <alignment horizontal="center" vertical="top"/>
    </xf>
    <xf numFmtId="3" fontId="3" fillId="0" borderId="33" xfId="0" applyNumberFormat="1" applyFont="1" applyFill="1" applyBorder="1" applyAlignment="1">
      <alignment horizontal="right" vertical="top" indent="1"/>
    </xf>
    <xf numFmtId="166" fontId="3" fillId="0" borderId="5" xfId="0" applyNumberFormat="1" applyFont="1" applyFill="1" applyBorder="1" applyAlignment="1">
      <alignment horizontal="right" vertical="top" indent="1"/>
    </xf>
    <xf numFmtId="166" fontId="3" fillId="0" borderId="33" xfId="0" applyNumberFormat="1" applyFont="1" applyFill="1" applyBorder="1" applyAlignment="1">
      <alignment horizontal="right" vertical="top" indent="1"/>
    </xf>
    <xf numFmtId="166" fontId="3" fillId="0" borderId="34" xfId="0" applyNumberFormat="1" applyFont="1" applyFill="1" applyBorder="1" applyAlignment="1">
      <alignment horizontal="right" vertical="center" indent="1"/>
    </xf>
    <xf numFmtId="166" fontId="3" fillId="0" borderId="33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vertical="top"/>
    </xf>
    <xf numFmtId="0" fontId="11" fillId="0" borderId="0" xfId="0" applyFont="1"/>
    <xf numFmtId="49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 indent="1"/>
    </xf>
    <xf numFmtId="0" fontId="3" fillId="0" borderId="0" xfId="0" applyFont="1" applyFill="1" applyBorder="1" applyAlignment="1">
      <alignment horizontal="right" vertical="center" indent="1"/>
    </xf>
    <xf numFmtId="0" fontId="1" fillId="0" borderId="12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right"/>
    </xf>
    <xf numFmtId="167" fontId="13" fillId="0" borderId="0" xfId="0" applyNumberFormat="1" applyFont="1"/>
    <xf numFmtId="49" fontId="12" fillId="0" borderId="0" xfId="0" applyNumberFormat="1" applyFont="1" applyBorder="1" applyAlignment="1" applyProtection="1">
      <alignment vertical="top" wrapText="1" readingOrder="1"/>
      <protection locked="0"/>
    </xf>
    <xf numFmtId="164" fontId="4" fillId="3" borderId="10" xfId="1" applyNumberFormat="1" applyFont="1" applyFill="1" applyBorder="1" applyAlignment="1">
      <alignment horizontal="center" vertical="center"/>
    </xf>
    <xf numFmtId="164" fontId="4" fillId="3" borderId="16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35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showGridLines="0" tabSelected="1" view="pageBreakPreview" topLeftCell="A43" zoomScaleNormal="100" zoomScaleSheetLayoutView="100" workbookViewId="0">
      <selection activeCell="B52" sqref="B52:K52"/>
    </sheetView>
  </sheetViews>
  <sheetFormatPr defaultColWidth="9.140625" defaultRowHeight="15" x14ac:dyDescent="0.25"/>
  <cols>
    <col min="1" max="1" width="1.7109375" style="97" customWidth="1"/>
    <col min="2" max="2" width="7.140625" style="97" customWidth="1"/>
    <col min="3" max="3" width="80.140625" style="97" customWidth="1"/>
    <col min="4" max="4" width="4.42578125" style="102" customWidth="1"/>
    <col min="5" max="5" width="8.5703125" style="103" customWidth="1"/>
    <col min="6" max="7" width="1.7109375" style="104" customWidth="1"/>
    <col min="8" max="9" width="10.7109375" style="4" customWidth="1"/>
    <col min="10" max="10" width="12" style="4" bestFit="1" customWidth="1"/>
    <col min="11" max="11" width="10.7109375" style="4" customWidth="1"/>
    <col min="12" max="12" width="1.7109375" style="4" customWidth="1"/>
    <col min="13" max="16384" width="9.140625" style="4"/>
  </cols>
  <sheetData>
    <row r="2" spans="1:11" x14ac:dyDescent="0.25">
      <c r="A2" s="1"/>
      <c r="B2" s="111" t="s">
        <v>0</v>
      </c>
      <c r="C2" s="113" t="s">
        <v>1</v>
      </c>
      <c r="D2" s="113" t="s">
        <v>2</v>
      </c>
      <c r="E2" s="115" t="s">
        <v>3</v>
      </c>
      <c r="F2" s="2"/>
      <c r="G2" s="3"/>
      <c r="H2" s="109" t="s">
        <v>50</v>
      </c>
      <c r="I2" s="110"/>
      <c r="J2" s="109" t="s">
        <v>41</v>
      </c>
      <c r="K2" s="110"/>
    </row>
    <row r="3" spans="1:11" x14ac:dyDescent="0.25">
      <c r="A3" s="1"/>
      <c r="B3" s="112"/>
      <c r="C3" s="114"/>
      <c r="D3" s="114"/>
      <c r="E3" s="116"/>
      <c r="F3" s="2"/>
      <c r="G3" s="5"/>
      <c r="H3" s="6" t="s">
        <v>42</v>
      </c>
      <c r="I3" s="6" t="s">
        <v>43</v>
      </c>
      <c r="J3" s="6" t="s">
        <v>42</v>
      </c>
      <c r="K3" s="6" t="s">
        <v>43</v>
      </c>
    </row>
    <row r="4" spans="1:11" x14ac:dyDescent="0.25">
      <c r="A4" s="1"/>
      <c r="B4" s="7"/>
      <c r="C4" s="7"/>
      <c r="D4" s="7"/>
      <c r="E4" s="8"/>
      <c r="F4" s="3"/>
      <c r="G4" s="3"/>
      <c r="H4" s="9"/>
      <c r="I4" s="10"/>
      <c r="J4" s="11"/>
      <c r="K4" s="1"/>
    </row>
    <row r="5" spans="1:11" x14ac:dyDescent="0.25">
      <c r="A5" s="12"/>
      <c r="B5" s="13">
        <v>1</v>
      </c>
      <c r="C5" s="14" t="s">
        <v>4</v>
      </c>
      <c r="D5" s="15"/>
      <c r="E5" s="15"/>
      <c r="F5" s="16"/>
      <c r="G5" s="17"/>
      <c r="H5" s="18"/>
      <c r="I5" s="19"/>
      <c r="J5" s="18"/>
      <c r="K5" s="19"/>
    </row>
    <row r="6" spans="1:11" s="31" customFormat="1" ht="12.75" x14ac:dyDescent="0.2">
      <c r="A6" s="20"/>
      <c r="B6" s="21" t="s">
        <v>5</v>
      </c>
      <c r="C6" s="22" t="s">
        <v>78</v>
      </c>
      <c r="D6" s="23" t="s">
        <v>6</v>
      </c>
      <c r="E6" s="24">
        <v>1</v>
      </c>
      <c r="F6" s="25"/>
      <c r="G6" s="26"/>
      <c r="H6" s="27"/>
      <c r="I6" s="28"/>
      <c r="J6" s="29">
        <f t="shared" ref="J6" si="0">E6*H6</f>
        <v>0</v>
      </c>
      <c r="K6" s="30">
        <f t="shared" ref="K6" si="1">E6*I6</f>
        <v>0</v>
      </c>
    </row>
    <row r="7" spans="1:11" s="31" customFormat="1" ht="12" x14ac:dyDescent="0.2">
      <c r="A7" s="20"/>
      <c r="B7" s="32"/>
      <c r="C7" s="33" t="s">
        <v>73</v>
      </c>
      <c r="D7" s="34"/>
      <c r="E7" s="26"/>
      <c r="F7" s="25"/>
      <c r="G7" s="26"/>
      <c r="H7" s="35"/>
      <c r="I7" s="36"/>
      <c r="J7" s="37"/>
      <c r="K7" s="38"/>
    </row>
    <row r="8" spans="1:11" s="31" customFormat="1" ht="12" x14ac:dyDescent="0.2">
      <c r="A8" s="20"/>
      <c r="B8" s="32"/>
      <c r="C8" s="33" t="s">
        <v>74</v>
      </c>
      <c r="D8" s="34"/>
      <c r="E8" s="26"/>
      <c r="F8" s="25"/>
      <c r="G8" s="26"/>
      <c r="H8" s="39"/>
      <c r="I8" s="40"/>
      <c r="J8" s="41"/>
      <c r="K8" s="42"/>
    </row>
    <row r="9" spans="1:11" s="31" customFormat="1" ht="12" x14ac:dyDescent="0.2">
      <c r="A9" s="20"/>
      <c r="B9" s="32"/>
      <c r="C9" s="43" t="s">
        <v>75</v>
      </c>
      <c r="D9" s="34"/>
      <c r="E9" s="26"/>
      <c r="F9" s="25"/>
      <c r="G9" s="26"/>
      <c r="H9" s="39"/>
      <c r="I9" s="40"/>
      <c r="J9" s="41"/>
      <c r="K9" s="42"/>
    </row>
    <row r="10" spans="1:11" s="31" customFormat="1" ht="12" x14ac:dyDescent="0.2">
      <c r="A10" s="20"/>
      <c r="B10" s="32"/>
      <c r="C10" s="43" t="s">
        <v>76</v>
      </c>
      <c r="D10" s="34"/>
      <c r="E10" s="26"/>
      <c r="F10" s="25"/>
      <c r="G10" s="26"/>
      <c r="H10" s="39"/>
      <c r="I10" s="40"/>
      <c r="J10" s="41"/>
      <c r="K10" s="42"/>
    </row>
    <row r="11" spans="1:11" s="31" customFormat="1" ht="12" x14ac:dyDescent="0.2">
      <c r="A11" s="20"/>
      <c r="B11" s="32"/>
      <c r="C11" s="43" t="s">
        <v>59</v>
      </c>
      <c r="D11" s="34"/>
      <c r="E11" s="26"/>
      <c r="F11" s="25"/>
      <c r="G11" s="26"/>
      <c r="H11" s="39"/>
      <c r="I11" s="40"/>
      <c r="J11" s="41"/>
      <c r="K11" s="42"/>
    </row>
    <row r="12" spans="1:11" s="31" customFormat="1" ht="12" x14ac:dyDescent="0.2">
      <c r="A12" s="20"/>
      <c r="B12" s="44"/>
      <c r="C12" s="45" t="s">
        <v>77</v>
      </c>
      <c r="D12" s="46"/>
      <c r="E12" s="47"/>
      <c r="F12" s="25"/>
      <c r="G12" s="26"/>
      <c r="H12" s="48"/>
      <c r="I12" s="49"/>
      <c r="J12" s="50"/>
      <c r="K12" s="51"/>
    </row>
    <row r="13" spans="1:11" s="31" customFormat="1" ht="12" customHeight="1" x14ac:dyDescent="0.2">
      <c r="A13" s="20"/>
      <c r="B13" s="32"/>
      <c r="C13" s="52"/>
      <c r="D13" s="34"/>
      <c r="E13" s="26"/>
      <c r="F13" s="25"/>
      <c r="G13" s="26"/>
      <c r="H13" s="53"/>
      <c r="I13" s="54"/>
      <c r="J13" s="55"/>
      <c r="K13" s="56"/>
    </row>
    <row r="14" spans="1:11" x14ac:dyDescent="0.25">
      <c r="A14" s="12"/>
      <c r="B14" s="13">
        <v>2</v>
      </c>
      <c r="C14" s="14" t="s">
        <v>44</v>
      </c>
      <c r="D14" s="15"/>
      <c r="E14" s="15"/>
      <c r="F14" s="16"/>
      <c r="G14" s="17"/>
      <c r="H14" s="18"/>
      <c r="I14" s="19"/>
      <c r="J14" s="18"/>
      <c r="K14" s="19"/>
    </row>
    <row r="15" spans="1:11" s="64" customFormat="1" ht="12.75" x14ac:dyDescent="0.2">
      <c r="A15" s="57"/>
      <c r="B15" s="58" t="s">
        <v>7</v>
      </c>
      <c r="C15" s="59" t="s">
        <v>17</v>
      </c>
      <c r="D15" s="60" t="s">
        <v>14</v>
      </c>
      <c r="E15" s="61">
        <v>375</v>
      </c>
      <c r="F15" s="62"/>
      <c r="G15" s="63"/>
      <c r="H15" s="27"/>
      <c r="I15" s="28"/>
      <c r="J15" s="29">
        <f t="shared" ref="J15:J19" si="2">E15*H15</f>
        <v>0</v>
      </c>
      <c r="K15" s="30">
        <f t="shared" ref="K15:K19" si="3">E15*I15</f>
        <v>0</v>
      </c>
    </row>
    <row r="16" spans="1:11" s="64" customFormat="1" ht="12.75" x14ac:dyDescent="0.2">
      <c r="A16" s="57"/>
      <c r="B16" s="58" t="s">
        <v>9</v>
      </c>
      <c r="C16" s="59" t="s">
        <v>51</v>
      </c>
      <c r="D16" s="60" t="s">
        <v>14</v>
      </c>
      <c r="E16" s="61">
        <v>100</v>
      </c>
      <c r="F16" s="62"/>
      <c r="G16" s="63"/>
      <c r="H16" s="27"/>
      <c r="I16" s="28"/>
      <c r="J16" s="29">
        <f t="shared" si="2"/>
        <v>0</v>
      </c>
      <c r="K16" s="30">
        <f t="shared" si="3"/>
        <v>0</v>
      </c>
    </row>
    <row r="17" spans="1:11" s="64" customFormat="1" ht="12.75" x14ac:dyDescent="0.2">
      <c r="A17" s="57"/>
      <c r="B17" s="58" t="s">
        <v>10</v>
      </c>
      <c r="C17" s="59" t="s">
        <v>47</v>
      </c>
      <c r="D17" s="60" t="s">
        <v>14</v>
      </c>
      <c r="E17" s="61">
        <v>150</v>
      </c>
      <c r="F17" s="62"/>
      <c r="G17" s="63"/>
      <c r="H17" s="27"/>
      <c r="I17" s="28"/>
      <c r="J17" s="29">
        <f t="shared" si="2"/>
        <v>0</v>
      </c>
      <c r="K17" s="30">
        <f t="shared" si="3"/>
        <v>0</v>
      </c>
    </row>
    <row r="18" spans="1:11" s="64" customFormat="1" ht="12.75" x14ac:dyDescent="0.2">
      <c r="A18" s="57"/>
      <c r="B18" s="58" t="s">
        <v>52</v>
      </c>
      <c r="C18" s="59" t="s">
        <v>48</v>
      </c>
      <c r="D18" s="60" t="s">
        <v>6</v>
      </c>
      <c r="E18" s="61">
        <v>1</v>
      </c>
      <c r="F18" s="62"/>
      <c r="G18" s="63"/>
      <c r="H18" s="27"/>
      <c r="I18" s="28"/>
      <c r="J18" s="29">
        <f t="shared" si="2"/>
        <v>0</v>
      </c>
      <c r="K18" s="30">
        <f t="shared" si="3"/>
        <v>0</v>
      </c>
    </row>
    <row r="19" spans="1:11" s="64" customFormat="1" ht="12.75" x14ac:dyDescent="0.2">
      <c r="A19" s="57"/>
      <c r="B19" s="58" t="s">
        <v>53</v>
      </c>
      <c r="C19" s="59" t="s">
        <v>49</v>
      </c>
      <c r="D19" s="60" t="s">
        <v>6</v>
      </c>
      <c r="E19" s="61">
        <v>1</v>
      </c>
      <c r="F19" s="62"/>
      <c r="G19" s="63"/>
      <c r="H19" s="27"/>
      <c r="I19" s="28"/>
      <c r="J19" s="29">
        <f t="shared" si="2"/>
        <v>0</v>
      </c>
      <c r="K19" s="30">
        <f t="shared" si="3"/>
        <v>0</v>
      </c>
    </row>
    <row r="20" spans="1:11" s="31" customFormat="1" ht="12" customHeight="1" x14ac:dyDescent="0.2">
      <c r="A20" s="20"/>
      <c r="B20" s="32"/>
      <c r="C20" s="52"/>
      <c r="D20" s="34"/>
      <c r="E20" s="26"/>
      <c r="F20" s="25"/>
      <c r="G20" s="26"/>
      <c r="H20" s="53"/>
      <c r="I20" s="54"/>
      <c r="J20" s="55"/>
      <c r="K20" s="56"/>
    </row>
    <row r="21" spans="1:11" x14ac:dyDescent="0.25">
      <c r="A21" s="12"/>
      <c r="B21" s="13">
        <v>3</v>
      </c>
      <c r="C21" s="14" t="s">
        <v>19</v>
      </c>
      <c r="D21" s="15"/>
      <c r="E21" s="15"/>
      <c r="F21" s="16"/>
      <c r="G21" s="17"/>
      <c r="H21" s="18"/>
      <c r="I21" s="19"/>
      <c r="J21" s="18"/>
      <c r="K21" s="19"/>
    </row>
    <row r="22" spans="1:11" s="64" customFormat="1" ht="12.75" x14ac:dyDescent="0.2">
      <c r="A22" s="57"/>
      <c r="B22" s="65" t="s">
        <v>11</v>
      </c>
      <c r="C22" s="66" t="s">
        <v>65</v>
      </c>
      <c r="D22" s="67" t="s">
        <v>14</v>
      </c>
      <c r="E22" s="68">
        <v>45</v>
      </c>
      <c r="F22" s="62"/>
      <c r="G22" s="63"/>
      <c r="H22" s="27"/>
      <c r="I22" s="28"/>
      <c r="J22" s="29">
        <f t="shared" ref="J22" si="4">E22*H22</f>
        <v>0</v>
      </c>
      <c r="K22" s="30">
        <f t="shared" ref="K22" si="5">E22*I22</f>
        <v>0</v>
      </c>
    </row>
    <row r="23" spans="1:11" s="64" customFormat="1" ht="12.75" x14ac:dyDescent="0.2">
      <c r="A23" s="57"/>
      <c r="B23" s="65" t="s">
        <v>12</v>
      </c>
      <c r="C23" s="66" t="s">
        <v>64</v>
      </c>
      <c r="D23" s="67" t="s">
        <v>14</v>
      </c>
      <c r="E23" s="68">
        <v>30</v>
      </c>
      <c r="F23" s="62"/>
      <c r="G23" s="63"/>
      <c r="H23" s="27"/>
      <c r="I23" s="28"/>
      <c r="J23" s="69">
        <f t="shared" ref="J23:J24" si="6">E23*H23</f>
        <v>0</v>
      </c>
      <c r="K23" s="28">
        <f t="shared" ref="K23:K24" si="7">E23*I23</f>
        <v>0</v>
      </c>
    </row>
    <row r="24" spans="1:11" s="64" customFormat="1" ht="12.75" x14ac:dyDescent="0.2">
      <c r="A24" s="57"/>
      <c r="B24" s="65" t="s">
        <v>45</v>
      </c>
      <c r="C24" s="66" t="s">
        <v>79</v>
      </c>
      <c r="D24" s="67" t="s">
        <v>14</v>
      </c>
      <c r="E24" s="68">
        <v>10</v>
      </c>
      <c r="F24" s="62"/>
      <c r="G24" s="63"/>
      <c r="H24" s="27"/>
      <c r="I24" s="28"/>
      <c r="J24" s="69">
        <f t="shared" si="6"/>
        <v>0</v>
      </c>
      <c r="K24" s="28">
        <f t="shared" si="7"/>
        <v>0</v>
      </c>
    </row>
    <row r="25" spans="1:11" s="64" customFormat="1" ht="12.75" x14ac:dyDescent="0.2">
      <c r="A25" s="57"/>
      <c r="B25" s="65" t="s">
        <v>62</v>
      </c>
      <c r="C25" s="66" t="s">
        <v>82</v>
      </c>
      <c r="D25" s="67" t="s">
        <v>8</v>
      </c>
      <c r="E25" s="68">
        <v>2</v>
      </c>
      <c r="F25" s="62"/>
      <c r="G25" s="63"/>
      <c r="H25" s="27"/>
      <c r="I25" s="28"/>
      <c r="J25" s="69">
        <f t="shared" ref="J25" si="8">E25*H25</f>
        <v>0</v>
      </c>
      <c r="K25" s="28">
        <f t="shared" ref="K25" si="9">E25*I25</f>
        <v>0</v>
      </c>
    </row>
    <row r="26" spans="1:11" s="64" customFormat="1" x14ac:dyDescent="0.2">
      <c r="A26" s="57"/>
      <c r="B26" s="65" t="s">
        <v>71</v>
      </c>
      <c r="C26" s="66" t="s">
        <v>86</v>
      </c>
      <c r="D26" s="67" t="s">
        <v>8</v>
      </c>
      <c r="E26" s="68">
        <v>50</v>
      </c>
      <c r="F26" s="62"/>
      <c r="G26" s="63"/>
      <c r="H26" s="27"/>
      <c r="I26" s="28"/>
      <c r="J26" s="29">
        <f t="shared" ref="J26:J27" si="10">E26*H26</f>
        <v>0</v>
      </c>
      <c r="K26" s="30">
        <f t="shared" ref="K26:K27" si="11">E26*I26</f>
        <v>0</v>
      </c>
    </row>
    <row r="27" spans="1:11" s="64" customFormat="1" ht="12.75" x14ac:dyDescent="0.2">
      <c r="A27" s="57"/>
      <c r="B27" s="65" t="s">
        <v>83</v>
      </c>
      <c r="C27" s="66" t="s">
        <v>46</v>
      </c>
      <c r="D27" s="67" t="s">
        <v>6</v>
      </c>
      <c r="E27" s="68">
        <v>1</v>
      </c>
      <c r="F27" s="62"/>
      <c r="G27" s="63"/>
      <c r="H27" s="27"/>
      <c r="I27" s="28"/>
      <c r="J27" s="29">
        <f t="shared" si="10"/>
        <v>0</v>
      </c>
      <c r="K27" s="30">
        <f t="shared" si="11"/>
        <v>0</v>
      </c>
    </row>
    <row r="28" spans="1:11" s="31" customFormat="1" ht="12" customHeight="1" x14ac:dyDescent="0.2">
      <c r="A28" s="20"/>
      <c r="B28" s="32"/>
      <c r="C28" s="52"/>
      <c r="D28" s="34"/>
      <c r="E28" s="26"/>
      <c r="F28" s="25"/>
      <c r="G28" s="26"/>
      <c r="H28" s="70"/>
      <c r="I28" s="71"/>
      <c r="J28" s="72"/>
      <c r="K28" s="73"/>
    </row>
    <row r="29" spans="1:11" x14ac:dyDescent="0.25">
      <c r="A29" s="12"/>
      <c r="B29" s="13">
        <v>4</v>
      </c>
      <c r="C29" s="14" t="s">
        <v>26</v>
      </c>
      <c r="D29" s="15"/>
      <c r="E29" s="15"/>
      <c r="F29" s="16"/>
      <c r="G29" s="17"/>
      <c r="H29" s="18"/>
      <c r="I29" s="19"/>
      <c r="J29" s="18"/>
      <c r="K29" s="19"/>
    </row>
    <row r="30" spans="1:11" s="74" customFormat="1" ht="12.75" x14ac:dyDescent="0.2">
      <c r="A30" s="57"/>
      <c r="B30" s="65" t="s">
        <v>13</v>
      </c>
      <c r="C30" s="66" t="s">
        <v>63</v>
      </c>
      <c r="D30" s="67" t="s">
        <v>8</v>
      </c>
      <c r="E30" s="68">
        <v>4</v>
      </c>
      <c r="F30" s="62"/>
      <c r="G30" s="63"/>
      <c r="H30" s="27"/>
      <c r="I30" s="28"/>
      <c r="J30" s="29">
        <f t="shared" ref="J30:J35" si="12">E30*H30</f>
        <v>0</v>
      </c>
      <c r="K30" s="30">
        <f t="shared" ref="K30:K35" si="13">E30*I30</f>
        <v>0</v>
      </c>
    </row>
    <row r="31" spans="1:11" s="74" customFormat="1" ht="12.75" x14ac:dyDescent="0.2">
      <c r="A31" s="57"/>
      <c r="B31" s="65" t="s">
        <v>15</v>
      </c>
      <c r="C31" s="66" t="s">
        <v>80</v>
      </c>
      <c r="D31" s="67" t="s">
        <v>8</v>
      </c>
      <c r="E31" s="68">
        <v>1</v>
      </c>
      <c r="F31" s="62"/>
      <c r="G31" s="63"/>
      <c r="H31" s="27"/>
      <c r="I31" s="28"/>
      <c r="J31" s="29">
        <f t="shared" si="12"/>
        <v>0</v>
      </c>
      <c r="K31" s="30">
        <f t="shared" si="13"/>
        <v>0</v>
      </c>
    </row>
    <row r="32" spans="1:11" s="74" customFormat="1" ht="12.75" x14ac:dyDescent="0.2">
      <c r="A32" s="57"/>
      <c r="B32" s="65" t="s">
        <v>15</v>
      </c>
      <c r="C32" s="66" t="s">
        <v>81</v>
      </c>
      <c r="D32" s="67" t="s">
        <v>8</v>
      </c>
      <c r="E32" s="68">
        <v>1</v>
      </c>
      <c r="F32" s="62"/>
      <c r="G32" s="63"/>
      <c r="H32" s="27"/>
      <c r="I32" s="28"/>
      <c r="J32" s="29">
        <f t="shared" ref="J32" si="14">E32*H32</f>
        <v>0</v>
      </c>
      <c r="K32" s="30">
        <f t="shared" ref="K32" si="15">E32*I32</f>
        <v>0</v>
      </c>
    </row>
    <row r="33" spans="1:11" s="74" customFormat="1" ht="12.75" x14ac:dyDescent="0.2">
      <c r="A33" s="57"/>
      <c r="B33" s="65" t="s">
        <v>16</v>
      </c>
      <c r="C33" s="66" t="s">
        <v>72</v>
      </c>
      <c r="D33" s="67" t="s">
        <v>8</v>
      </c>
      <c r="E33" s="68">
        <v>50</v>
      </c>
      <c r="F33" s="62"/>
      <c r="G33" s="63"/>
      <c r="H33" s="27"/>
      <c r="I33" s="28"/>
      <c r="J33" s="29">
        <f t="shared" si="12"/>
        <v>0</v>
      </c>
      <c r="K33" s="30">
        <f t="shared" si="13"/>
        <v>0</v>
      </c>
    </row>
    <row r="34" spans="1:11" s="74" customFormat="1" ht="25.5" x14ac:dyDescent="0.2">
      <c r="A34" s="57"/>
      <c r="B34" s="65" t="s">
        <v>18</v>
      </c>
      <c r="C34" s="66" t="s">
        <v>61</v>
      </c>
      <c r="D34" s="67" t="s">
        <v>6</v>
      </c>
      <c r="E34" s="68">
        <v>1</v>
      </c>
      <c r="F34" s="62"/>
      <c r="G34" s="63"/>
      <c r="H34" s="27"/>
      <c r="I34" s="28"/>
      <c r="J34" s="29">
        <f t="shared" si="12"/>
        <v>0</v>
      </c>
      <c r="K34" s="30">
        <f t="shared" si="13"/>
        <v>0</v>
      </c>
    </row>
    <row r="35" spans="1:11" s="74" customFormat="1" ht="12.75" x14ac:dyDescent="0.2">
      <c r="A35" s="57"/>
      <c r="B35" s="65" t="s">
        <v>60</v>
      </c>
      <c r="C35" s="66" t="s">
        <v>27</v>
      </c>
      <c r="D35" s="67" t="s">
        <v>6</v>
      </c>
      <c r="E35" s="68">
        <v>1</v>
      </c>
      <c r="F35" s="62"/>
      <c r="G35" s="63"/>
      <c r="H35" s="27"/>
      <c r="I35" s="28"/>
      <c r="J35" s="29">
        <f t="shared" si="12"/>
        <v>0</v>
      </c>
      <c r="K35" s="30">
        <f t="shared" si="13"/>
        <v>0</v>
      </c>
    </row>
    <row r="36" spans="1:11" s="31" customFormat="1" ht="12" customHeight="1" x14ac:dyDescent="0.2">
      <c r="A36" s="20"/>
      <c r="B36" s="32"/>
      <c r="C36" s="52"/>
      <c r="D36" s="34"/>
      <c r="E36" s="26"/>
      <c r="F36" s="25"/>
      <c r="G36" s="26"/>
      <c r="H36" s="70"/>
      <c r="I36" s="71"/>
      <c r="J36" s="72"/>
      <c r="K36" s="73"/>
    </row>
    <row r="37" spans="1:11" x14ac:dyDescent="0.25">
      <c r="A37" s="12"/>
      <c r="B37" s="13">
        <v>5</v>
      </c>
      <c r="C37" s="14" t="s">
        <v>66</v>
      </c>
      <c r="D37" s="15"/>
      <c r="E37" s="15"/>
      <c r="F37" s="16"/>
      <c r="G37" s="17"/>
      <c r="H37" s="18"/>
      <c r="I37" s="19"/>
      <c r="J37" s="18"/>
      <c r="K37" s="19"/>
    </row>
    <row r="38" spans="1:11" s="74" customFormat="1" ht="25.5" x14ac:dyDescent="0.2">
      <c r="A38" s="57"/>
      <c r="B38" s="75" t="s">
        <v>20</v>
      </c>
      <c r="C38" s="76" t="s">
        <v>67</v>
      </c>
      <c r="D38" s="77" t="s">
        <v>8</v>
      </c>
      <c r="E38" s="78">
        <v>3</v>
      </c>
      <c r="F38" s="62"/>
      <c r="G38" s="63"/>
      <c r="H38" s="79"/>
      <c r="I38" s="80"/>
      <c r="J38" s="81">
        <f t="shared" ref="J38:J40" si="16">E38*H38</f>
        <v>0</v>
      </c>
      <c r="K38" s="28">
        <f t="shared" ref="K38:K40" si="17">E38*I38</f>
        <v>0</v>
      </c>
    </row>
    <row r="39" spans="1:11" s="74" customFormat="1" ht="38.25" x14ac:dyDescent="0.2">
      <c r="A39" s="57"/>
      <c r="B39" s="82" t="s">
        <v>21</v>
      </c>
      <c r="C39" s="105" t="s">
        <v>87</v>
      </c>
      <c r="D39" s="60" t="s">
        <v>8</v>
      </c>
      <c r="E39" s="61">
        <v>15</v>
      </c>
      <c r="F39" s="63"/>
      <c r="G39" s="63"/>
      <c r="H39" s="79"/>
      <c r="I39" s="83"/>
      <c r="J39" s="69">
        <f t="shared" ref="J39" si="18">E39*H39</f>
        <v>0</v>
      </c>
      <c r="K39" s="28">
        <f t="shared" ref="K39" si="19">E39*I39</f>
        <v>0</v>
      </c>
    </row>
    <row r="40" spans="1:11" s="74" customFormat="1" ht="12.75" x14ac:dyDescent="0.2">
      <c r="A40" s="57"/>
      <c r="B40" s="82" t="s">
        <v>84</v>
      </c>
      <c r="C40" s="22" t="s">
        <v>85</v>
      </c>
      <c r="D40" s="60" t="s">
        <v>8</v>
      </c>
      <c r="E40" s="84">
        <v>4</v>
      </c>
      <c r="F40" s="85"/>
      <c r="G40" s="85"/>
      <c r="H40" s="27"/>
      <c r="I40" s="28"/>
      <c r="J40" s="29">
        <f t="shared" si="16"/>
        <v>0</v>
      </c>
      <c r="K40" s="30">
        <f t="shared" si="17"/>
        <v>0</v>
      </c>
    </row>
    <row r="41" spans="1:11" s="31" customFormat="1" ht="12" customHeight="1" x14ac:dyDescent="0.2">
      <c r="A41" s="20"/>
      <c r="B41" s="32"/>
      <c r="C41" s="52"/>
      <c r="D41" s="34"/>
      <c r="E41" s="26"/>
      <c r="F41" s="25"/>
      <c r="G41" s="26"/>
      <c r="H41" s="53"/>
      <c r="I41" s="54"/>
      <c r="J41" s="55"/>
      <c r="K41" s="56"/>
    </row>
    <row r="42" spans="1:11" x14ac:dyDescent="0.25">
      <c r="A42" s="12"/>
      <c r="B42" s="13">
        <v>6</v>
      </c>
      <c r="C42" s="14" t="s">
        <v>28</v>
      </c>
      <c r="D42" s="15"/>
      <c r="E42" s="15"/>
      <c r="F42" s="16"/>
      <c r="G42" s="17"/>
      <c r="H42" s="18"/>
      <c r="I42" s="19"/>
      <c r="J42" s="18"/>
      <c r="K42" s="19"/>
    </row>
    <row r="43" spans="1:11" s="74" customFormat="1" ht="12.75" x14ac:dyDescent="0.2">
      <c r="A43" s="57"/>
      <c r="B43" s="65" t="s">
        <v>22</v>
      </c>
      <c r="C43" s="66" t="s">
        <v>29</v>
      </c>
      <c r="D43" s="67" t="s">
        <v>6</v>
      </c>
      <c r="E43" s="68">
        <v>1</v>
      </c>
      <c r="F43" s="62"/>
      <c r="G43" s="63"/>
      <c r="H43" s="27"/>
      <c r="I43" s="28"/>
      <c r="J43" s="29">
        <f t="shared" ref="J43:J46" si="20">E43*H43</f>
        <v>0</v>
      </c>
      <c r="K43" s="30">
        <f t="shared" ref="K43:K46" si="21">E43*I43</f>
        <v>0</v>
      </c>
    </row>
    <row r="44" spans="1:11" s="74" customFormat="1" ht="12.75" x14ac:dyDescent="0.2">
      <c r="A44" s="57"/>
      <c r="B44" s="65" t="s">
        <v>23</v>
      </c>
      <c r="C44" s="66" t="s">
        <v>54</v>
      </c>
      <c r="D44" s="67" t="s">
        <v>6</v>
      </c>
      <c r="E44" s="68">
        <v>1</v>
      </c>
      <c r="F44" s="62"/>
      <c r="G44" s="63"/>
      <c r="H44" s="27"/>
      <c r="I44" s="28"/>
      <c r="J44" s="29">
        <f t="shared" si="20"/>
        <v>0</v>
      </c>
      <c r="K44" s="30">
        <f t="shared" si="21"/>
        <v>0</v>
      </c>
    </row>
    <row r="45" spans="1:11" s="74" customFormat="1" ht="12.75" x14ac:dyDescent="0.2">
      <c r="A45" s="57"/>
      <c r="B45" s="65" t="s">
        <v>24</v>
      </c>
      <c r="C45" s="66" t="s">
        <v>55</v>
      </c>
      <c r="D45" s="67" t="s">
        <v>6</v>
      </c>
      <c r="E45" s="68">
        <v>1</v>
      </c>
      <c r="F45" s="62"/>
      <c r="G45" s="63"/>
      <c r="H45" s="27"/>
      <c r="I45" s="28"/>
      <c r="J45" s="29">
        <f t="shared" si="20"/>
        <v>0</v>
      </c>
      <c r="K45" s="30">
        <f t="shared" si="21"/>
        <v>0</v>
      </c>
    </row>
    <row r="46" spans="1:11" s="74" customFormat="1" ht="12.75" x14ac:dyDescent="0.2">
      <c r="A46" s="57"/>
      <c r="B46" s="65" t="s">
        <v>25</v>
      </c>
      <c r="C46" s="66" t="s">
        <v>58</v>
      </c>
      <c r="D46" s="67" t="s">
        <v>6</v>
      </c>
      <c r="E46" s="68">
        <v>1</v>
      </c>
      <c r="F46" s="62"/>
      <c r="G46" s="63"/>
      <c r="H46" s="27"/>
      <c r="I46" s="28"/>
      <c r="J46" s="29">
        <f t="shared" si="20"/>
        <v>0</v>
      </c>
      <c r="K46" s="30">
        <f t="shared" si="21"/>
        <v>0</v>
      </c>
    </row>
    <row r="47" spans="1:11" s="31" customFormat="1" ht="12" customHeight="1" x14ac:dyDescent="0.2">
      <c r="A47" s="20"/>
      <c r="B47" s="32"/>
      <c r="C47" s="52"/>
      <c r="D47" s="34"/>
      <c r="E47" s="26"/>
      <c r="F47" s="25"/>
      <c r="G47" s="26"/>
      <c r="H47" s="53"/>
      <c r="I47" s="54"/>
      <c r="J47" s="55"/>
      <c r="K47" s="56"/>
    </row>
    <row r="48" spans="1:11" x14ac:dyDescent="0.25">
      <c r="A48" s="12"/>
      <c r="B48" s="13">
        <v>7</v>
      </c>
      <c r="C48" s="14" t="s">
        <v>56</v>
      </c>
      <c r="D48" s="15"/>
      <c r="E48" s="15"/>
      <c r="F48" s="16"/>
      <c r="G48" s="17"/>
      <c r="H48" s="18"/>
      <c r="I48" s="19"/>
      <c r="J48" s="18"/>
      <c r="K48" s="19"/>
    </row>
    <row r="49" spans="1:11" s="74" customFormat="1" ht="12.75" x14ac:dyDescent="0.2">
      <c r="A49" s="57"/>
      <c r="B49" s="65" t="s">
        <v>68</v>
      </c>
      <c r="C49" s="66" t="s">
        <v>30</v>
      </c>
      <c r="D49" s="86" t="s">
        <v>6</v>
      </c>
      <c r="E49" s="87">
        <v>1</v>
      </c>
      <c r="F49" s="62"/>
      <c r="G49" s="63"/>
      <c r="H49" s="27"/>
      <c r="I49" s="28"/>
      <c r="J49" s="29">
        <f t="shared" ref="J49:J52" si="22">E49*H49</f>
        <v>0</v>
      </c>
      <c r="K49" s="30">
        <f t="shared" ref="K49:K52" si="23">E49*I49</f>
        <v>0</v>
      </c>
    </row>
    <row r="50" spans="1:11" s="74" customFormat="1" ht="12.75" x14ac:dyDescent="0.2">
      <c r="A50" s="57"/>
      <c r="B50" s="65" t="s">
        <v>69</v>
      </c>
      <c r="C50" s="66" t="s">
        <v>31</v>
      </c>
      <c r="D50" s="67" t="s">
        <v>6</v>
      </c>
      <c r="E50" s="61">
        <v>1</v>
      </c>
      <c r="F50" s="62"/>
      <c r="G50" s="63"/>
      <c r="H50" s="27"/>
      <c r="I50" s="28"/>
      <c r="J50" s="29">
        <f t="shared" si="22"/>
        <v>0</v>
      </c>
      <c r="K50" s="30">
        <f t="shared" si="23"/>
        <v>0</v>
      </c>
    </row>
    <row r="51" spans="1:11" s="74" customFormat="1" ht="12.75" x14ac:dyDescent="0.2">
      <c r="A51" s="57"/>
      <c r="B51" s="65" t="s">
        <v>70</v>
      </c>
      <c r="C51" s="88" t="s">
        <v>32</v>
      </c>
      <c r="D51" s="67" t="s">
        <v>6</v>
      </c>
      <c r="E51" s="61">
        <v>1</v>
      </c>
      <c r="F51" s="62"/>
      <c r="G51" s="63"/>
      <c r="H51" s="27"/>
      <c r="I51" s="28"/>
      <c r="J51" s="29">
        <f t="shared" si="22"/>
        <v>0</v>
      </c>
      <c r="K51" s="30">
        <f t="shared" si="23"/>
        <v>0</v>
      </c>
    </row>
    <row r="52" spans="1:11" s="74" customFormat="1" ht="12.75" x14ac:dyDescent="0.2">
      <c r="A52" s="57"/>
      <c r="B52" s="89"/>
      <c r="C52" s="90"/>
      <c r="D52" s="91"/>
      <c r="E52" s="92"/>
      <c r="F52" s="62"/>
      <c r="G52" s="63"/>
      <c r="H52" s="93"/>
      <c r="I52" s="94"/>
      <c r="J52" s="95"/>
      <c r="K52" s="96"/>
    </row>
    <row r="53" spans="1:11" s="97" customFormat="1" ht="12.75" x14ac:dyDescent="0.25"/>
    <row r="54" spans="1:11" s="98" customFormat="1" ht="11.25" x14ac:dyDescent="0.2">
      <c r="B54" s="99" t="s">
        <v>33</v>
      </c>
      <c r="E54" s="100"/>
    </row>
    <row r="55" spans="1:11" s="101" customFormat="1" ht="22.5" customHeight="1" x14ac:dyDescent="0.25">
      <c r="B55" s="108" t="s">
        <v>57</v>
      </c>
      <c r="C55" s="108"/>
      <c r="D55" s="108"/>
      <c r="E55" s="108"/>
    </row>
    <row r="56" spans="1:11" s="101" customFormat="1" ht="11.25" customHeight="1" x14ac:dyDescent="0.25">
      <c r="B56" s="108" t="s">
        <v>34</v>
      </c>
      <c r="C56" s="108"/>
      <c r="D56" s="108"/>
      <c r="E56" s="108"/>
    </row>
    <row r="57" spans="1:11" s="101" customFormat="1" ht="11.25" customHeight="1" x14ac:dyDescent="0.25">
      <c r="B57" s="108" t="s">
        <v>35</v>
      </c>
      <c r="C57" s="108"/>
      <c r="D57" s="108"/>
      <c r="E57" s="108"/>
    </row>
    <row r="58" spans="1:11" s="101" customFormat="1" ht="11.25" customHeight="1" x14ac:dyDescent="0.25">
      <c r="B58" s="108" t="s">
        <v>36</v>
      </c>
      <c r="C58" s="108"/>
      <c r="D58" s="108"/>
      <c r="E58" s="108"/>
    </row>
    <row r="59" spans="1:11" s="101" customFormat="1" ht="11.25" customHeight="1" x14ac:dyDescent="0.25">
      <c r="B59" s="108" t="s">
        <v>37</v>
      </c>
      <c r="C59" s="108"/>
      <c r="D59" s="108"/>
      <c r="E59" s="108"/>
    </row>
    <row r="60" spans="1:11" s="101" customFormat="1" ht="22.5" customHeight="1" x14ac:dyDescent="0.25">
      <c r="B60" s="108" t="s">
        <v>38</v>
      </c>
      <c r="C60" s="108"/>
      <c r="D60" s="108"/>
      <c r="E60" s="108"/>
    </row>
    <row r="61" spans="1:11" s="101" customFormat="1" ht="11.25" customHeight="1" x14ac:dyDescent="0.25">
      <c r="B61" s="108" t="s">
        <v>39</v>
      </c>
      <c r="C61" s="108"/>
      <c r="D61" s="108"/>
      <c r="E61" s="108"/>
    </row>
    <row r="62" spans="1:11" s="101" customFormat="1" ht="22.5" customHeight="1" x14ac:dyDescent="0.25">
      <c r="B62" s="108" t="s">
        <v>40</v>
      </c>
      <c r="C62" s="108"/>
      <c r="D62" s="108"/>
      <c r="E62" s="108"/>
    </row>
    <row r="63" spans="1:11" x14ac:dyDescent="0.25">
      <c r="J63" s="106" t="s">
        <v>88</v>
      </c>
      <c r="K63" s="107">
        <f>SUM(J5:K52)</f>
        <v>0</v>
      </c>
    </row>
    <row r="64" spans="1:11" x14ac:dyDescent="0.25">
      <c r="J64" s="106" t="s">
        <v>89</v>
      </c>
      <c r="K64" s="107">
        <f>K63*1.21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62:E62"/>
    <mergeCell ref="B55:E55"/>
    <mergeCell ref="B56:E56"/>
    <mergeCell ref="B57:E57"/>
    <mergeCell ref="B58:E58"/>
    <mergeCell ref="B59:E59"/>
    <mergeCell ref="B60:E60"/>
    <mergeCell ref="B61:E61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  <headerFooter>
    <oddHeader>&amp;L&amp;"Arial,Tučné"&amp;8Rekonstrukce školní dílny II. stupně&amp;"Arial,Obyčejné"
ZŠ Bratří Venclíků 1140/1,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 dílny</vt:lpstr>
      <vt:lpstr>'VV-ESI dílny'!Oblast_tisku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2018-03-26T18:56:57Z</cp:lastPrinted>
  <dcterms:created xsi:type="dcterms:W3CDTF">2017-03-10T09:45:01Z</dcterms:created>
  <dcterms:modified xsi:type="dcterms:W3CDTF">2020-10-09T05:27:24Z</dcterms:modified>
</cp:coreProperties>
</file>